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20090 - 5.4. - ZCU - AV technika (II.) 009-2022\"/>
    </mc:Choice>
  </mc:AlternateContent>
  <xr:revisionPtr revIDLastSave="0" documentId="13_ncr:1_{0F516120-DA9D-4EAF-8FC5-DDCB57EFF8E4}" xr6:coauthVersionLast="47" xr6:coauthVersionMax="47" xr10:uidLastSave="{00000000-0000-0000-0000-000000000000}"/>
  <bookViews>
    <workbookView xWindow="-120" yWindow="-120" windowWidth="24240" windowHeight="17640" xr2:uid="{00000000-000D-0000-FFFF-FFFF00000000}"/>
  </bookViews>
  <sheets>
    <sheet name="AVT" sheetId="1" r:id="rId1"/>
  </sheets>
  <definedNames>
    <definedName name="_xlnm.Print_Area" localSheetId="0">AVT!$B$1:$U$12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R7" i="1" l="1"/>
  <c r="S8" i="1"/>
  <c r="R8" i="1"/>
  <c r="O8" i="1"/>
  <c r="O7" i="1"/>
  <c r="P11" i="1" l="1"/>
  <c r="Q11" i="1"/>
  <c r="S7" i="1"/>
</calcChain>
</file>

<file path=xl/sharedStrings.xml><?xml version="1.0" encoding="utf-8"?>
<sst xmlns="http://schemas.openxmlformats.org/spreadsheetml/2006/main" count="47" uniqueCount="42">
  <si>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</si>
  <si>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</si>
  <si>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</si>
  <si>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</si>
  <si>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</si>
  <si>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</si>
  <si>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</si>
  <si>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</si>
  <si>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</si>
  <si>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</si>
  <si>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</si>
  <si>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</si>
  <si>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38650000-6 - Fotografické vybavení</t>
  </si>
  <si>
    <t>38651000-3 - Fotografické přístroje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</si>
  <si>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</si>
  <si>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</si>
  <si>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</si>
  <si>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</si>
  <si>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</si>
  <si>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</si>
  <si>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</si>
  <si>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</si>
  <si>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</si>
  <si>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</si>
  <si>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ks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</si>
  <si>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</si>
  <si>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</si>
  <si>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</si>
  <si>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</si>
  <si>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</si>
  <si>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</si>
  <si>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Příloha č. 2 Kupní smlouvy - technická specifikace
Audiovizuální technika (II.) 009 - 2022</t>
  </si>
  <si>
    <t>Kompaktní fotoaparát</t>
  </si>
  <si>
    <t>Společná faktura</t>
  </si>
  <si>
    <t>Pokud financováno z projektových prostředků, pak ŘEŠITEL uvede: NÁZEV A ČÍSLO DOTAČNÍHO PROJEKTU</t>
  </si>
  <si>
    <t>Ing. Tomáš Řeřicha, Ph.D.,
Tel.: 737 488 958,
37763 4534</t>
  </si>
  <si>
    <t>Univerzitní 26, 
301 00 Plzeň,
Fakulta elektrotechnická - Katedra materiálů a technologií, 
místnost EK 414</t>
  </si>
  <si>
    <t>Formát snímače min. 1".
Rozlišení fotografií min. 20 Mpx.
Formát záznamu foto: JPEG, RAW.
Optický zoom: min. 8x.
Optický stabilizátor.
Rozsah objektivu: 24 - 200 mm.
Světelnost objektivu:  3.0 - 4.5.
Záznam videa ve 4K (3840 x 2160).
Sériové snímání  min. 22 sn./s.
Zpomalená videa rychlostí 250 fps, 500 fps, 1000 fps.
Podpora paměťových karet.
Wi-Fi připojení.
LCD displej, výklopný.
Vestavěný blesk.
Hmotnost max. 500 g.</t>
  </si>
  <si>
    <t>Kloubové rameno se svorkou k pol.č. 1</t>
  </si>
  <si>
    <t>Kloubové rameno se svorkou - kompatibilní s pol.č. 1.
Pro uchycený světel, externího blesku.
Zakončení na obou stranách šroubem 1/4".
Materiál hliník.
Délka ramena: min. 25 cm.</t>
  </si>
  <si>
    <t>Kloubové rameno MA-11 (MAGIC ARM)</t>
  </si>
  <si>
    <t>Sony CyberShot DSC-RX100 VI (DSCRX100M6.CE3)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</si>
</sst>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8" fillId="0" borderId="0"/>
  </cellStyleXfs>
  <cellXfs count="93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10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11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11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0" fontId="20" fillId="5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0" fontId="13" fillId="0" borderId="0" xfId="0" applyFont="1" applyAlignment="1">
      <alignment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5" fillId="4" borderId="7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 applyProtection="1">
      <alignment horizontal="center" vertical="center" wrapText="1"/>
    </xf>
    <xf numFmtId="3" fontId="0" fillId="2" borderId="10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16" fillId="4" borderId="11" xfId="0" applyFont="1" applyFill="1" applyBorder="1" applyAlignment="1">
      <alignment horizontal="center" vertical="center" wrapText="1"/>
    </xf>
    <xf numFmtId="164" fontId="0" fillId="0" borderId="11" xfId="0" applyNumberFormat="1" applyBorder="1" applyAlignment="1">
      <alignment horizontal="right" vertical="center" indent="1"/>
    </xf>
    <xf numFmtId="164" fontId="10" fillId="3" borderId="11" xfId="0" applyNumberFormat="1" applyFon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16" fillId="4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10" fillId="3" borderId="13" xfId="0" applyNumberFormat="1" applyFon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2" fillId="3" borderId="11" xfId="0" applyFont="1" applyFill="1" applyBorder="1" applyAlignment="1">
      <alignment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vertical="center" wrapText="1"/>
    </xf>
    <xf numFmtId="0" fontId="0" fillId="0" borderId="0" xfId="0" applyAlignment="1">
      <alignment horizontal="justify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16" fillId="4" borderId="11" xfId="0" applyFont="1" applyFill="1" applyBorder="1" applyAlignment="1" applyProtection="1">
      <alignment horizontal="center" vertical="center" wrapText="1"/>
      <protection locked="0"/>
    </xf>
    <xf numFmtId="0" fontId="16" fillId="4" borderId="13" xfId="0" applyFont="1" applyFill="1" applyBorder="1" applyAlignment="1" applyProtection="1">
      <alignment horizontal="center" vertical="center" wrapText="1"/>
      <protection locked="0"/>
    </xf>
    <xf numFmtId="164" fontId="16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11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15" fillId="3" borderId="9" xfId="0" applyNumberFormat="1" applyFont="1" applyFill="1" applyBorder="1" applyAlignment="1">
      <alignment horizontal="center" vertical="center" wrapText="1"/>
    </xf>
    <xf numFmtId="0" fontId="15" fillId="3" borderId="7" xfId="0" applyNumberFormat="1" applyFon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22" fillId="2" borderId="0" xfId="0" applyFont="1" applyFill="1" applyAlignment="1">
      <alignment horizontal="left" vertical="center" wrapText="1"/>
    </xf>
    <xf numFmtId="0" fontId="22" fillId="2" borderId="0" xfId="0" applyFont="1" applyFill="1" applyAlignment="1">
      <alignment horizontal="left" vertical="center"/>
    </xf>
    <xf numFmtId="0" fontId="11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164" fontId="9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3" fillId="3" borderId="7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3" xfId="1" xr:uid="{00000000-0005-0000-0000-000001000000}"/>
  </cellStyles>
  <dxfs count="7"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8"/>
  <sheetViews>
    <sheetView tabSelected="1" topLeftCell="I7" zoomScaleNormal="100" workbookViewId="0">
      <selection activeCell="P8" sqref="P8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85546875" style="1" customWidth="1"/>
    <col min="4" max="4" width="10.7109375" style="2" customWidth="1"/>
    <col min="5" max="5" width="10.28515625" style="3" customWidth="1"/>
    <col min="6" max="6" width="64.5703125" style="1" customWidth="1"/>
    <col min="7" max="7" width="27.85546875" style="1" customWidth="1"/>
    <col min="8" max="8" width="27.28515625" style="1" customWidth="1"/>
    <col min="9" max="9" width="21.42578125" style="1" customWidth="1"/>
    <col min="10" max="10" width="16.5703125" style="1" customWidth="1"/>
    <col min="11" max="11" width="26.85546875" style="5" hidden="1" customWidth="1"/>
    <col min="12" max="12" width="31.7109375" style="5" customWidth="1"/>
    <col min="13" max="13" width="37.85546875" style="1" customWidth="1"/>
    <col min="14" max="14" width="28" style="1" customWidth="1"/>
    <col min="15" max="15" width="17.7109375" style="1" hidden="1" customWidth="1"/>
    <col min="16" max="16" width="21.5703125" style="5" customWidth="1"/>
    <col min="17" max="17" width="23.28515625" style="5" customWidth="1"/>
    <col min="18" max="18" width="20.7109375" style="5" bestFit="1" customWidth="1"/>
    <col min="19" max="19" width="19.7109375" style="5" bestFit="1" customWidth="1"/>
    <col min="20" max="20" width="11.5703125" style="5" hidden="1" customWidth="1"/>
    <col min="21" max="21" width="34.5703125" style="4" customWidth="1"/>
    <col min="22" max="16384" width="9.140625" style="5"/>
  </cols>
  <sheetData>
    <row r="1" spans="1:21" ht="42.6" customHeight="1" x14ac:dyDescent="0.25">
      <c r="B1" s="77" t="s">
        <v>31</v>
      </c>
      <c r="C1" s="78"/>
      <c r="D1" s="78"/>
    </row>
    <row r="2" spans="1:21" ht="18.75" x14ac:dyDescent="0.25">
      <c r="C2" s="5"/>
      <c r="D2" s="12"/>
      <c r="E2" s="6"/>
      <c r="F2" s="7"/>
      <c r="G2" s="7"/>
      <c r="H2" s="7"/>
      <c r="I2" s="5"/>
      <c r="J2" s="8"/>
      <c r="M2" s="36"/>
      <c r="N2" s="7"/>
      <c r="O2" s="7"/>
      <c r="P2" s="7"/>
      <c r="Q2" s="7"/>
      <c r="S2" s="9"/>
      <c r="T2" s="10"/>
      <c r="U2" s="11"/>
    </row>
    <row r="3" spans="1:21" ht="18" customHeight="1" x14ac:dyDescent="0.25">
      <c r="B3" s="15"/>
      <c r="C3" s="13" t="s">
        <v>0</v>
      </c>
      <c r="D3" s="14"/>
      <c r="E3" s="14"/>
      <c r="F3" s="14"/>
      <c r="G3" s="37"/>
      <c r="H3" s="37"/>
      <c r="I3" s="37"/>
      <c r="J3" s="37"/>
      <c r="K3" s="37"/>
      <c r="L3" s="9"/>
      <c r="M3" s="35"/>
      <c r="N3" s="35"/>
      <c r="O3" s="35"/>
      <c r="P3" s="35"/>
      <c r="Q3" s="35"/>
      <c r="S3" s="9"/>
    </row>
    <row r="4" spans="1:2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7"/>
      <c r="N4" s="7"/>
      <c r="O4" s="7"/>
      <c r="P4" s="9"/>
      <c r="Q4" s="9"/>
      <c r="S4" s="9"/>
    </row>
    <row r="5" spans="1:21" ht="34.5" customHeight="1" thickBot="1" x14ac:dyDescent="0.3">
      <c r="B5" s="18"/>
      <c r="C5" s="19"/>
      <c r="D5" s="20"/>
      <c r="E5" s="20"/>
      <c r="F5" s="7"/>
      <c r="G5" s="41" t="s">
        <v>2</v>
      </c>
      <c r="H5" s="41" t="s">
        <v>2</v>
      </c>
      <c r="I5" s="7"/>
      <c r="J5" s="7"/>
      <c r="M5" s="7"/>
      <c r="N5" s="22"/>
      <c r="O5" s="22"/>
      <c r="Q5" s="21" t="s">
        <v>2</v>
      </c>
      <c r="U5" s="8"/>
    </row>
    <row r="6" spans="1:21" ht="67.150000000000006" customHeight="1" thickTop="1" thickBot="1" x14ac:dyDescent="0.3">
      <c r="B6" s="23" t="s">
        <v>3</v>
      </c>
      <c r="C6" s="24" t="s">
        <v>14</v>
      </c>
      <c r="D6" s="24" t="s">
        <v>4</v>
      </c>
      <c r="E6" s="24" t="s">
        <v>15</v>
      </c>
      <c r="F6" s="24" t="s">
        <v>16</v>
      </c>
      <c r="G6" s="40" t="s">
        <v>5</v>
      </c>
      <c r="H6" s="42" t="s">
        <v>30</v>
      </c>
      <c r="I6" s="34" t="s">
        <v>17</v>
      </c>
      <c r="J6" s="34" t="s">
        <v>18</v>
      </c>
      <c r="K6" s="24" t="s">
        <v>34</v>
      </c>
      <c r="L6" s="38" t="s">
        <v>19</v>
      </c>
      <c r="M6" s="34" t="s">
        <v>20</v>
      </c>
      <c r="N6" s="24" t="s">
        <v>28</v>
      </c>
      <c r="O6" s="34" t="s">
        <v>21</v>
      </c>
      <c r="P6" s="24" t="s">
        <v>6</v>
      </c>
      <c r="Q6" s="25" t="s">
        <v>7</v>
      </c>
      <c r="R6" s="64" t="s">
        <v>8</v>
      </c>
      <c r="S6" s="64" t="s">
        <v>9</v>
      </c>
      <c r="T6" s="34" t="s">
        <v>22</v>
      </c>
      <c r="U6" s="34" t="s">
        <v>23</v>
      </c>
    </row>
    <row r="7" spans="1:21" ht="267" customHeight="1" thickTop="1" x14ac:dyDescent="0.25">
      <c r="A7" s="26"/>
      <c r="B7" s="43">
        <v>1</v>
      </c>
      <c r="C7" s="51" t="s">
        <v>32</v>
      </c>
      <c r="D7" s="45">
        <v>1</v>
      </c>
      <c r="E7" s="44" t="s">
        <v>24</v>
      </c>
      <c r="F7" s="60" t="s">
        <v>37</v>
      </c>
      <c r="G7" s="65" t="s">
        <v>41</v>
      </c>
      <c r="H7" s="46" t="s">
        <v>29</v>
      </c>
      <c r="I7" s="71" t="s">
        <v>33</v>
      </c>
      <c r="J7" s="88" t="s">
        <v>29</v>
      </c>
      <c r="K7" s="90"/>
      <c r="L7" s="71" t="s">
        <v>35</v>
      </c>
      <c r="M7" s="71" t="s">
        <v>36</v>
      </c>
      <c r="N7" s="73">
        <v>30</v>
      </c>
      <c r="O7" s="47">
        <f>D7*P7</f>
        <v>25000</v>
      </c>
      <c r="P7" s="48">
        <v>25000</v>
      </c>
      <c r="Q7" s="67">
        <v>25000</v>
      </c>
      <c r="R7" s="49">
        <f>D7*Q7</f>
        <v>25000</v>
      </c>
      <c r="S7" s="50" t="str">
        <f t="shared" ref="S7" si="0">IF(ISNUMBER(Q7), IF(Q7&gt;P7,"NEVYHOVUJE","VYHOVUJE")," ")</f>
        <v>VYHOVUJE</v>
      </c>
      <c r="T7" s="75"/>
      <c r="U7" s="44" t="s">
        <v>13</v>
      </c>
    </row>
    <row r="8" spans="1:21" ht="132.75" customHeight="1" thickBot="1" x14ac:dyDescent="0.3">
      <c r="A8" s="26"/>
      <c r="B8" s="52">
        <v>2</v>
      </c>
      <c r="C8" s="61" t="s">
        <v>38</v>
      </c>
      <c r="D8" s="53">
        <v>1</v>
      </c>
      <c r="E8" s="54" t="s">
        <v>24</v>
      </c>
      <c r="F8" s="62" t="s">
        <v>39</v>
      </c>
      <c r="G8" s="66" t="s">
        <v>40</v>
      </c>
      <c r="H8" s="55" t="s">
        <v>29</v>
      </c>
      <c r="I8" s="87"/>
      <c r="J8" s="89"/>
      <c r="K8" s="91"/>
      <c r="L8" s="92"/>
      <c r="M8" s="72"/>
      <c r="N8" s="74"/>
      <c r="O8" s="56">
        <f>D8*P8</f>
        <v>800</v>
      </c>
      <c r="P8" s="57">
        <v>800</v>
      </c>
      <c r="Q8" s="68">
        <v>800</v>
      </c>
      <c r="R8" s="58">
        <f>D8*Q8</f>
        <v>800</v>
      </c>
      <c r="S8" s="59" t="str">
        <f t="shared" ref="S8" si="1">IF(ISNUMBER(Q8), IF(Q8&gt;P8,"NEVYHOVUJE","VYHOVUJE")," ")</f>
        <v>VYHOVUJE</v>
      </c>
      <c r="T8" s="76"/>
      <c r="U8" s="54" t="s">
        <v>12</v>
      </c>
    </row>
    <row r="9" spans="1:21" ht="13.5" customHeight="1" thickTop="1" thickBot="1" x14ac:dyDescent="0.3">
      <c r="C9" s="5"/>
      <c r="D9" s="5"/>
      <c r="E9" s="5"/>
      <c r="F9" s="5"/>
      <c r="G9" s="5"/>
      <c r="H9" s="5"/>
      <c r="I9" s="5"/>
      <c r="J9" s="5"/>
      <c r="M9" s="5"/>
      <c r="N9" s="5"/>
      <c r="O9" s="5"/>
      <c r="R9" s="39"/>
    </row>
    <row r="10" spans="1:21" ht="49.5" customHeight="1" thickTop="1" thickBot="1" x14ac:dyDescent="0.3">
      <c r="B10" s="79" t="s">
        <v>27</v>
      </c>
      <c r="C10" s="80"/>
      <c r="D10" s="80"/>
      <c r="E10" s="80"/>
      <c r="F10" s="80"/>
      <c r="G10" s="80"/>
      <c r="H10" s="63"/>
      <c r="I10" s="27"/>
      <c r="J10" s="27"/>
      <c r="K10" s="27"/>
      <c r="L10" s="8"/>
      <c r="M10" s="8"/>
      <c r="N10" s="28"/>
      <c r="O10" s="28"/>
      <c r="P10" s="29" t="s">
        <v>10</v>
      </c>
      <c r="Q10" s="81" t="s">
        <v>11</v>
      </c>
      <c r="R10" s="82"/>
      <c r="S10" s="83"/>
      <c r="T10" s="22"/>
      <c r="U10" s="30"/>
    </row>
    <row r="11" spans="1:21" ht="53.25" customHeight="1" thickTop="1" thickBot="1" x14ac:dyDescent="0.3">
      <c r="B11" s="70" t="s">
        <v>25</v>
      </c>
      <c r="C11" s="70"/>
      <c r="D11" s="70"/>
      <c r="E11" s="70"/>
      <c r="F11" s="70"/>
      <c r="G11" s="70"/>
      <c r="H11" s="70"/>
      <c r="I11" s="31"/>
      <c r="L11" s="12"/>
      <c r="M11" s="12"/>
      <c r="N11" s="32"/>
      <c r="O11" s="32"/>
      <c r="P11" s="33">
        <f>SUM(O7:O8)</f>
        <v>25800</v>
      </c>
      <c r="Q11" s="84">
        <f>SUM(R7:R8)</f>
        <v>25800</v>
      </c>
      <c r="R11" s="85"/>
      <c r="S11" s="86"/>
    </row>
    <row r="12" spans="1:21" ht="15.75" thickTop="1" x14ac:dyDescent="0.25">
      <c r="B12" s="69" t="s">
        <v>26</v>
      </c>
      <c r="C12" s="69"/>
      <c r="D12" s="69"/>
      <c r="E12" s="69"/>
      <c r="F12" s="69"/>
    </row>
    <row r="13" spans="1:21" ht="14.25" customHeight="1" x14ac:dyDescent="0.25"/>
    <row r="14" spans="1:21" ht="14.25" customHeight="1" x14ac:dyDescent="0.25"/>
    <row r="15" spans="1:21" ht="14.25" customHeight="1" x14ac:dyDescent="0.25"/>
    <row r="16" spans="1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</sheetData>
  <sheetProtection algorithmName="SHA-512" hashValue="QZBga643CaFiEtnGXmVN0Yne3HPmkWk//WRWc5wHpzzt44njX5cf8mJCIzpQCfdn/G4TJqE3jz4nyThQoMqzLg==" saltValue="7ODF69CvvZjjTUmjaqGa5g==" spinCount="100000" sheet="1" objects="1" scenarios="1"/>
  <mergeCells count="13">
    <mergeCell ref="B1:D1"/>
    <mergeCell ref="B10:G10"/>
    <mergeCell ref="Q10:S10"/>
    <mergeCell ref="Q11:S11"/>
    <mergeCell ref="I7:I8"/>
    <mergeCell ref="J7:J8"/>
    <mergeCell ref="K7:K8"/>
    <mergeCell ref="L7:L8"/>
    <mergeCell ref="B12:F12"/>
    <mergeCell ref="B11:H11"/>
    <mergeCell ref="M7:M8"/>
    <mergeCell ref="N7:N8"/>
    <mergeCell ref="T7:T8"/>
  </mergeCells>
  <conditionalFormatting sqref="S7:S8">
    <cfRule type="cellIs" dxfId="6" priority="64" operator="equal">
      <formula>"VYHOVUJE"</formula>
    </cfRule>
  </conditionalFormatting>
  <conditionalFormatting sqref="S7:S8">
    <cfRule type="cellIs" dxfId="5" priority="63" operator="equal">
      <formula>"NEVYHOVUJE"</formula>
    </cfRule>
  </conditionalFormatting>
  <conditionalFormatting sqref="Q7:Q8 G7:H8">
    <cfRule type="containsBlanks" dxfId="4" priority="44">
      <formula>LEN(TRIM(G7))=0</formula>
    </cfRule>
  </conditionalFormatting>
  <conditionalFormatting sqref="G7:H8 Q7:Q8">
    <cfRule type="notContainsBlanks" dxfId="3" priority="42">
      <formula>LEN(TRIM(G7))&gt;0</formula>
    </cfRule>
  </conditionalFormatting>
  <conditionalFormatting sqref="G7:H8 Q7:Q8">
    <cfRule type="notContainsBlanks" dxfId="2" priority="41">
      <formula>LEN(TRIM(G7))&gt;0</formula>
    </cfRule>
  </conditionalFormatting>
  <conditionalFormatting sqref="G7:H8">
    <cfRule type="notContainsBlanks" dxfId="1" priority="40">
      <formula>LEN(TRIM(G7))&gt;0</formula>
    </cfRule>
  </conditionalFormatting>
  <conditionalFormatting sqref="D7:D8">
    <cfRule type="containsBlanks" dxfId="0" priority="1">
      <formula>LEN(TRIM(D7))=0</formula>
    </cfRule>
  </conditionalFormatting>
  <dataValidations count="3">
    <dataValidation type="list" allowBlank="1" showInputMessage="1" showErrorMessage="1" sqref="J7" xr:uid="{CBD82B4A-4556-4BD8-97B1-6493B60EABDA}">
      <formula1>"ANO,NE"</formula1>
    </dataValidation>
    <dataValidation type="list" showInputMessage="1" showErrorMessage="1" sqref="E7:E8" xr:uid="{FEE879A1-3785-4154-A7E4-C2775DBC6DD4}">
      <formula1>"ks,bal,sada,"</formula1>
    </dataValidation>
    <dataValidation type="list" allowBlank="1" showInputMessage="1" showErrorMessage="1" sqref="U7:U8" xr:uid="{00000000-0002-0000-0000-000002000000}">
      <formula1>#REF!</formula1>
    </dataValidation>
  </dataValidations>
  <pageMargins left="7.874015748031496E-2" right="0.11811023622047245" top="0.35433070866141736" bottom="0.35433070866141736" header="0.31496062992125984" footer="0.31496062992125984"/>
  <pageSetup paperSize="9" scale="30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Z3+D1fUcLjDYZKRiDL/tqsvVPoxet25O8VMnT2xZutw=</DigestValue>
    </Reference>
    <Reference Type="http://www.w3.org/2000/09/xmldsig#Object" URI="#idOfficeObject">
      <DigestMethod Algorithm="http://www.w3.org/2001/04/xmlenc#sha256"/>
      <DigestValue>uuMPoKR15aX85SiW1V/S15inLns+WteqGR20m0iZomM=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gzoN1j5SZNJfCkumoN6+25/UClIPt1/R4wLFmh+dgOE=</DigestValue>
    </Reference>
  </SignedInfo>
  <SignatureValue>W1fIsMAjfBqvdpPAweV6rRdmL1sQAYsEm0k1z1YLBdT8nkOSJf3O9v6Tv7TEXbqzfN+yV+81JRbb
4klvg+CMV3v9oCLUoshycfXn/tPwIH9RfC6XgirWPdTWCwBAlV3akd1tZpf12w2R3WlNB7Us3sbv
u3/RTob2xFIAxuFakfgNlRAQbvH850L1K3YE9dqIG6DstY6JeS4n/0OuNS+KvASCsYSLQivHzxNa
JXwV4RRgBnLaQO5XTnqssPX98x53cjR5y7vNOE4BK/ljgjGwJVz4S2sRrZa6oCU3sFVeGYAvQgTk
Ge/Y62a6u50qx7zqHo1D0yFgyhStvQpPXX3daw==</SignatureValue>
  <KeyInfo>
    <X509Data>
      <X509Certificate>MIIIRjCCBi6gAwIBAgIEAVKHJTANBgkqhkiG9w0BAQsFADBpMQswCQYDVQQGEwJDWjEXMBUGA1UEYRMOTlRSQ1otNDcxMTQ5ODMxHTAbBgNVBAoMFMSMZXNrw6EgcG/FoXRhLCBzLnAuMSIwIAYDVQQDExlQb3N0U2lnbnVtIFF1YWxpZmllZCBDQSA0MB4XDTIwMDgxMDA3NDkyNFoXDTIzMDgzMDA3NDkyNFowgaUxCzAJBgNVBAYTAkNaMRcwFQYDVQRhEw5OVFJDWi0yNTIzMjMxMjEeMBwGA1UEChMVQXhlcyBDb21wdXRlcnMgcy5yLm8uMQowCAYDVQQLEwExMRwwGgYDVQQDDBNNZ3IuIEppxZnDrSBCbGHFvmVrMRAwDgYDVQQEDAdCbGHFvmVrMQ8wDQYDVQQqDAZKacWZw60xEDAOBgNVBAUTB1AyNzgwMzcwggEiMA0GCSqGSIb3DQEBAQUAA4IBDwAwggEKAoIBAQCt7LsS+r98WxSmjlOgG+xtM7bdTy+rEUZZYmqscV099UueydvVzh34OABiGrfPBFi4RDe78fUjtL5939N5EGm/0MYF5GTbEPMXYJ/JGyZ96skW8U4IAQTYzVqQxRGZDEkMEmvSNpg6U7a9OtdTMabHTiLAat69vM/9XP+t1T9tELFrRj6Tp2ZrLf7+vbegaUqRkHKDTQHgbLIl42vbg6NA+srKB1xb3yN2Y0JrvRacFIHN/2eNnKnIVCftX+llO8YTlg01o623PnwOkluVZqfxP59tTle4580XFip/B2eFrZrhQmmTndNuKMwmEIimz37qpV/Irq6n9I+Jyor9LBvVAgMBAAGjggO3MIIDszA0BgNVHREELTArgQ5ibGF6ZWtAYXhlcy5jeqAZBgkrBgEEAdwZAgGgDBMKMTY0NTI0OTY4MzAJBgNVHRMEAjAAMIIBLAYDVR0gBIIBIzCCAR8wggEQBglngQYBBAERgUgwggEBMIHYBggrBgEFBQcCAjCByxqByFRlbnRvIGt2YWxpZmlrb3ZhbnkgY2VydGlmaWthdCBwcm8gZWxla3Ryb25pY2t5IHBvZHBpcyBieWwgdnlkYW4gdiBzb3VsYWR1IHMgbmFyaXplbmltIEVVIGMuIDkxMC8yMDE0LlRoaXMgaXMgYSBxdWFsaWZpZWQgY2VydGlmaWNhdGUgZm9yIGVsZWN0cm9uaWMgc2lnbmF0dXJlIGFjY29yZGluZyB0byBSZWd1bGF0aW9uIChFVSkgTm8gOTEwLzIwMTQuMCQGCCsGAQUFBwIBFhhodHRwOi8vd3d3LnBvc3RzaWdudW0uY3owCQYHBACL7EABADCBmwYIKwYBBQUHAQMEgY4wgYswCAYGBACORgEBMGoGBgQAjkYBBTBgMC4WKGh0dHBzOi8vd3d3LnBvc3RzaWdudW0uY3ovcGRzL3Bkc19lbi5wZGYTAmVuMC4WKGh0dHBzOi8vd3d3LnBvc3RzaWdudW0uY3ovcGRzL3Bkc19jcy5wZGYTAmNzMBMGBgQAjkYBBjAJBgcEAI5GAQYBMH0GCCsGAQUFBwEBBHEwbzA7BggrBgEFBQcwAoYvaHR0cDovL2NydC5wb3N0c2lnbnVtLmN6L2NydC9wc3F1YWxpZmllZGNhNC5jcnQwMAYIKwYBBQUHMAGGJGh0dHA6Ly9vY3NwLnBvc3RzaWdudW0uY3ovT0NTUC9RQ0E0LzAOBgNVHQ8BAf8EBAMCBeAwHwYDVR0lBBgwFgYIKwYBBQUHAwQGCisGAQQBgjcKAwwwHwYDVR0jBBgwFoAUDyh8PjYAOBBQrj24IZeL92BcYXgwgbEGA1UdHwSBqTCBpjA1oDOgMYYvaHR0cDovL2NybC5wb3N0c2lnbnVtLmN6L2NybC9wc3F1YWxpZmllZGNhNC5jcmwwNqA0oDKGMGh0dHA6Ly9jcmwyLnBvc3RzaWdudW0uY3ovY3JsL3BzcXVhbGlmaWVkY2E0LmNybDA1oDOgMYYvaHR0cDovL2NybC5wb3N0c2lnbnVtLmV1L2NybC9wc3F1YWxpZmllZGNhNC5jcmwwHQYDVR0OBBYEFJy1QLA9qNxM07FVkX0DElgTuJgpMA0GCSqGSIb3DQEBCwUAA4ICAQB5fqKoxLrWzimXjC8QWo25sDk+HAW5VXvlMRbhoYOnObdk2VzkZlFBL4Ati9RvGUMvHLAQBZE9AirokdyQ3QbZ4AlHetawJzxHUtwn/N3tOD3IfPg13OmYTO98/mg9BW4c2o1itVCP0Nh7Jqpf9XJoU1NygloB4IBwqabfrnIHG5Zfam4tnJskDcKETOzVb5vif22q9cBEU54XWZnLzkQQnNqfu2Dgd0Pxg+UIOLYuHVX9oOMWAlyy4ElEygLcRAutFOazgrjfa04pSzaGVadH69RRnYJUZOjKhY3cAHcjbR7a3ViCUxGB+mIoJVRZ+klL3lXnEKCnclTcAxbTCMbXowGtHrYUYdPlGa1dx4p/Tv3nzIWvoCFeVEPGtWKU0DGlKOglOltFrIDUyT2iOGI2Im211AHFhBVSLDS7azO0bD0IOxKuq5+1guu1wAsFsxe/ePopfAG74Af4vrgTCOmHW45rPm737/1ID6hFYccfQcOHanmyxRKjnTjhVwj8tQzfkMFHI77A1wNTlK3XfNkHtrKTP4efq9q6o90YFNeexXDbaUrTnN56JBR3bPlpgMzjgQtLagcUXKSuqw+Jbdms+rjnVPTG+BBRQlf2KGDJdbgtYy6Rv7FlDmxvBffBhz1Cjk3hixHncCJLjqzF+ulxNOmPMbxbryN8hk/yjEzwgQ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XzCq6sNUG+KcbNPJk1AqL7JLwT0QmuTrobuNshVWJNw=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UUyOAFuHJlcoon5mRBCROdqsZpqQDJe2lnd9w7S2rCw=</DigestValue>
      </Reference>
      <Reference URI="/xl/sharedStrings.xml?ContentType=application/vnd.openxmlformats-officedocument.spreadsheetml.sharedStrings+xml">
        <DigestMethod Algorithm="http://www.w3.org/2001/04/xmlenc#sha256"/>
        <DigestValue>mQL1ATKG+QFb70mGA3C2GrUhTZgftDKOHe+iX8sDd5o=</DigestValue>
      </Reference>
      <Reference URI="/xl/styles.xml?ContentType=application/vnd.openxmlformats-officedocument.spreadsheetml.styles+xml">
        <DigestMethod Algorithm="http://www.w3.org/2001/04/xmlenc#sha256"/>
        <DigestValue>2k4SQde88g4HqQaeIhLLO7HpihGjEI0WPT6V0WHKJws=</DigestValue>
      </Reference>
      <Reference URI="/xl/theme/theme1.xml?ContentType=application/vnd.openxmlformats-officedocument.theme+xml">
        <DigestMethod Algorithm="http://www.w3.org/2001/04/xmlenc#sha256"/>
        <DigestValue>E+FVhaZFOB1YzrHH15ebJK4h5aK/rmkZ9O6T9DulsQI=</DigestValue>
      </Reference>
      <Reference URI="/xl/workbook.xml?ContentType=application/vnd.openxmlformats-officedocument.spreadsheetml.sheet.main+xml">
        <DigestMethod Algorithm="http://www.w3.org/2001/04/xmlenc#sha256"/>
        <DigestValue>5nu+L5lyb3Rdt5MulbPSV/c/EKvLnRfx0pY6Cth98bM=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lGdmoW4c3vQFdlt5zUSuc6VuUHb1lJ82i/Lg9qxVF28=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2022-04-04T12:18:27Z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16.0.15028/23</OfficeVersion>
          <ApplicationVersion>16.0.15028</ApplicationVersion>
          <Monitors>2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2022-04-04T12:18:27Z</xd:SigningTime>
          <xd:SigningCertificate>
            <xd:Cert>
              <xd:CertDigest>
                <DigestMethod Algorithm="http://www.w3.org/2001/04/xmlenc#sha256"/>
                <DigestValue>JSQANJoicQeTd0be+Ih/V8dFeqxkhRcr3BQ6ksnl+6k=</DigestValue>
              </xd:CertDigest>
              <xd:IssuerSerial>
                <X509IssuerName>CN=PostSignum Qualified CA 4, O="Česká pošta, s.p.", OID.2.5.4.97=NTRCZ-47114983, C=CZ</X509IssuerName>
                <X509SerialNumber>22185765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sDCCBZigAwIBAgICEBEwDQYJKoZIhvcNAQENBQAwZTELMAkGA1UEBhMCQ1oxFzAVBgNVBGETDk5UUkNaLTQ3MTE0OTgzMR0wGwYDVQQKDBTEjGVza8OhIHBvxaF0YSwgcy5wLjEeMBwGA1UEAxMVUG9zdFNpZ251bSBSb290IFFDQSA0MB4XDTE4MDkyNzA3MzkyM1oXDTMzMDkyNzA3MzkyM1owaTELMAkGA1UEBhMCQ1oxFzAVBgNVBGETDk5UUkNaLTQ3MTE0OTgzMR0wGwYDVQQKDBTEjGVza8OhIHBvxaF0YSwgcy5wLjEiMCAGA1UEAxMZUG9zdFNpZ251bSBRdWFsaWZpZWQgQ0EgNDCCAiIwDQYJKoZIhvcNAQEBBQADggIPADCCAgoCggIBALn4cm0aMs92PJ1iwAnlTVIu2WBzRcPSHgU0C7O3+uxKlKVXpRVOlvo3jiQUPh72sF14DZ0EaeSDihdPf2BSOgPP2O/VNKJ1wqbRW0Rj6KBhnRGzs0i5ASgw3OQGaBgstnI7lFx41r3jKgtV2ka7VwhuHlYnoITDQ9Ss26lgoANS/y2PACXZB/ojdi6u7v2GEgXTLgwvhO2L7Xy427QD/VsvXsyH/swz/tpqC/WdRef/Rden0xGbky6qNYL70eBfqgvrGVFEodFGa543oDunEFg6SVv4L+kdlxqeoSZ6j9iQamhOqgYe1gM9vkhGlA/1QXLQ8xhpDQP8OMVofxhxnWlJwMLzxadsW7xOmaJJnbPok0b5RmKQ+Mw2+OMwF7sm6zZTEzGGb66dHh5Z37a2F+8/CuPNJLA6Lpjsn+9mLmZaOi8XVYmsgbAkGqIDo3fnEBYgLUpycUVHSC+pRK1v5IOBXwIXGVTLjw3SP6CfQw+2HJZyJscUwAxQL7acA6mJna5mkk0nh15InSou5F+9HKypm7p3iY6S+7r1XIyBZASRZqJen5DnKQXe9I5p6BXVebAsw+Ja8HAXMVR3rdDj6iDUknzMztfvE8kymZ6DBZ2XFqDJuHudRDtyIaMpsnD3ddyO6hr9+WA/0iO86HWbiwU/yFJkFbjcB94+reDWRLSVAgMBAAGjggJkMIICYDCB1QYDVR0gBIHNMIHKMIHHBgRVHSAAMIG+MIG7BggrBgEFBQcCAjCBrhqBq1RlbnRvIGNlcnRpZmlrYXQgcHJvIGVsZWt0cm9uaWNrb3UgcGVjZXQgYnlsIHZ5ZGFuIHYgc291bGFkdSBzIG5hcml6ZW5pbSBFVSBjLiA5MTAvMjAxNC5UaGlzIGlzIGEgY2VydGlmaWNhdGUgZm9yIGVsZWN0cm9uaWMgc2VhbCBhY2NvcmRpbmcgdG8gUmVndWxhdGlvbiAoRVUpIE5vIDkxMC8yMDE0LjASBgNVHRMBAf8ECDAGAQH/AgEAMHoGCCsGAQUFBwEBBG4wbDA3BggrBgEFBQcwAoYraHR0cDovL2NydC5wb3N0c2lnbnVtLmN6L2NydC9wc3Jvb3RxY2E0LmNydDAxBggrBgEFBQcwAYYlaHR0cDovL29jc3AucG9zdHNpZ251bS5jei9PQ1NQL1JRQ0E0LzAOBgNVHQ8BAf8EBAMCAQYwHwYDVR0jBBgwFoAUkxg2H6lpcFE1qk8/rI1QfiYFKQowgaUGA1UdHwSBnTCBmjAxoC+gLYYraHR0cDovL2NybC5wb3N0c2lnbnVtLmN6L2NybC9wc3Jvb3RxY2E0LmNybDAyoDCgLoYsaHR0cDovL2NybDIucG9zdHNpZ251bS5jei9jcmwvcHNyb290cWNhNC5jcmwwMaAvoC2GK2h0dHA6Ly9jcmwucG9zdHNpZ251bS5ldS9jcmwvcHNyb290cWNhNC5jcmwwHQYDVR0OBBYEFA8ofD42ADgQUK49uCGXi/dgXGF4MA0GCSqGSIb3DQEBDQUAA4ICAQAbhhYsYpF0Fzj3iisDvJa2cWrwl846MIlgQ5sgc6b4nStKcomDZ6mmCidpPffy19JfJ/ExdLe1zNEw82Tdrje6WDww6C7Xt6DoCE+tMsrwJSg0W9irFrQDImySUQQhlFJsoAfA8PJsrHxNPkzKSWtFht+SKlSoLD+2eGUt68FNJtU03BPm+a2eTX5+aPKmaM+4u6th95ac0shlwW2T197xuVmv6Wd6pVA0vWzS7WXTGbu+zFotfYoGex6uF6f/DhP8xSRD2O3MVvlo/g3bQmUbIbdHutN8NhcRRXn3r3oYnBWAX+oOPE81Mbq0bwfteSDJzWczRV7ROdNqMm9jxq3DspHoVtXwDj1R4H0DRcYscg9kuvC74vyHyretV++pSATrd0Z4JTB73iMVxozCKancH+vbpWzgDLnrZj0PILb8vOFOkzBkyUaMnnyQb9q6kJvdWQ4KCzALNYK1Izjo6GXXlY77rXSQ//s0ez9M3RjWfzZ/bEZTprsHZVNWf7na73KPT7Sk/KjeX0H6WGPcGJ3rm0T1OCwsIsfBZ6ocSnEe5rW1VXRI6wwow/rRFG9u0R0pJU8kF1FKtRDWtBaZTDbOJZ3oOcDK2iKuURxt4qgKhPU4eRPrPicqAGQeeKfsvKc3YJRHV2P/PrK/FT1I8Las5ktxIKxqp24jdYmHgHdaNA==</xd:EncapsulatedX509Certificate>
            <xd:EncapsulatedX509Certificate>MIIHMDCCBRigAwIBAgICD6AwDQYJKoZIhvcNAQENBQAwZTELMAkGA1UEBhMCQ1oxFzAVBgNVBGETDk5UUkNaLTQ3MTE0OTgzMR0wGwYDVQQKDBTEjGVza8OhIHBvxaF0YSwgcy5wLjEeMBwGA1UEAxMVUG9zdFNpZ251bSBSb290IFFDQSA0MB4XDTE4MDcyNjA5NTYwOFoXDTM4MDcyNjA5NTYwOFowZTELMAkGA1UEBhMCQ1oxFzAVBgNVBGETDk5UUkNaLTQ3MTE0OTgzMR0wGwYDVQQKDBTEjGVza8OhIHBvxaF0YSwgcy5wLjEeMBwGA1UEAxMVUG9zdFNpZ251bSBSb290IFFDQSA0MIICIjANBgkqhkiG9w0BAQEFAAOCAg8AMIICCgKCAgEAxmaNgqB+vosiJXgQwAiLmhl/1a0AFA5k3t4hcB3IYUL6VRyLnjvonYJHfLuOAn6dS9zi++i3PZkRqB1xHkfCJNFClXxk4tfbmhDeTJ6mQjx+fu2wywPtxrtd/Dn0xO6Kc7Mb/ffwaFSSh6f0bZt61RLov4JPNKOvhq9qjOQgjGZyrBGIle60IppJm8bl0A5bmRL4FQygNwIascskyl0Vy69LHx4CNUIwtgN7b1s++leVNpETeLFpCtPdLoxEswg/kJuMRf8XaBZmGJIYSArCKIVYyC/gO7PRUmiwv2yLYdm79xvCd1xoIXHqPd23bqQs4vr5O0QzmYjU6kZbuLV8GIBuVFOH35tjtOUxMrZ+2DjayuNcNc7OGnAoofqXvD5dfp5snqP+ZZYlVPXi9Y+N5e4PLt0rdud+uiLDW27ekSXRhvJMBxJxSb8XFgKPUbMnatCNTmtFaD9nfv5Uhlx7kfn2XzO61rnzuf2CcgSlNiT7TQSXepGBIPjg+5QYJlhacazdL7JHdUTjJqYVbnA/Zje68lzDMfL1wDSMExh2HWGLVGJZj6inVKBZB+4suo7FtdqyzT9AmVW9a1ekPlk7g/s93freyoA/EIwHy/Hvosk7VivLdYwU8IdUbX8JMA1QaxVgkMe6F7A7EKvFujf1L/nAnPt5CC0A2niFS+XBMikCAwEAAaOCAegwggHkMIGlBgNVHR8EgZ0wgZowMaAvoC2GK2h0dHA6Ly9jcmwucG9zdHNpZ251bS5jei9jcmwvcHNyb290cWNhNC5jcmwwMqAwoC6GLGh0dHA6Ly9jcmwyLnBvc3RzaWdudW0uY3ovY3JsL3Bzcm9vdHFjYTQuY3JsMDGgL6AthitodHRwOi8vY3JsLnBvc3RzaWdudW0uZXUvY3JsL3Bzcm9vdHFjYTQuY3JsMIHVBgNVHSAEgc0wgcowgccGBFUdIAAwgb4wgbsGCCsGAQUFBwICMIGuGoGrVGVudG8gY2VydGlmaWthdCBwcm8gZWxla3Ryb25pY2tvdSBwZWNldCBieWwgdnlkYW4gdiBzb3VsYWR1IHMgbmFyaXplbmltIEVVIGMuIDkxMC8yMDE0LlRoaXMgaXMgYSBjZXJ0aWZpY2F0ZSBmb3IgZWxlY3Ryb25pYyBzZWFsIGFjY29yZGluZyB0byBSZWd1bGF0aW9uIChFVSkgTm8gOTEwLzIwMTQuMBIGA1UdEwEB/wQIMAYBAf8CAQEwDgYDVR0PAQH/BAQDAgEGMB8GA1UdIwQYMBaAFJMYNh+paXBRNapPP6yNUH4mBSkKMB0GA1UdDgQWBBSTGDYfqWlwUTWqTz+sjVB+JgUpCjANBgkqhkiG9w0BAQ0FAAOCAgEAO01Radk3mUuojS9G+JksIhH6qWebQZg0UpN2v5H22JEI+HfBat2ept+TMmB9o9D51rhRoC8Y85yS0WB9JJCMauZcF77PjF2LTT4pO/bvEgI3ahrjf63iJiTNHFNztqyzKuOBGNAqQ2S0bV9aGNcAqvSbF7gJbyDE/74EFz9Qq0BHnmQJH4xQN3uzGJPM8XkRvxRgj+SD/tXnqGGIPWurj4J6GGBsIfr6ecYReq9B2syPC9E4uB8qFfvEQunA9NJ2mLLoCqtTICU3/t95IvUVOBl1o6q+QmYEfmUg2qJuIBbtXb5WhQ5hkRfIBFlQ8upyZQZaXXqlmJmjZJzkdNk7hstyRP7BhVdgyCyHZtBTX2p+cEO644M0fzw58ORo0s1zvG/tooRm9tWg+5ryhLmG2Xcrll4V+QxjFgmG8wFakq2AqNq4W7PxDHiAl/xqnh/kNgwkI+7VoTHrdqrzCSbyAwzjDd9T2kgRxQG8U6vfuEt84iNtySCdmp6pWPNPkfjNOGCQEv7GamcUlHw411SfvD70YnW5nxgNdmqxcDcUtxzGngcXtFa/qAjxWR7TS25ESNkzzKAZELQs9ORyDLQkgzbYhCLdvDolc33xA0+Ge1bjzpH6PbpGDZxmWKTFM2ZJQQYNvWH7P55T3pbE53TUes0DYl+ICmA+jPmN4YzcGrI=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 Čákora</cp:lastModifiedBy>
  <cp:revision>1</cp:revision>
  <cp:lastPrinted>2022-03-18T06:02:06Z</cp:lastPrinted>
  <dcterms:created xsi:type="dcterms:W3CDTF">2014-03-05T12:43:32Z</dcterms:created>
  <dcterms:modified xsi:type="dcterms:W3CDTF">2022-04-04T06:06:53Z</dcterms:modified>
</cp:coreProperties>
</file>